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General 2012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<sst xmlns="http://schemas.openxmlformats.org/spreadsheetml/2006/main" count="93" uniqueCount="86">
  <si>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Ballots Cast</t>
  </si>
  <si>
    <t>Voter Turnout - %</t>
  </si>
  <si>
    <t>Office</t>
  </si>
  <si>
    <t>Candidate</t>
  </si>
  <si>
    <t>Total</t>
  </si>
  <si>
    <t>Iona</t>
  </si>
  <si>
    <t>Oacoma</t>
  </si>
  <si>
    <t>Reliance</t>
  </si>
  <si>
    <t>Lower Brule</t>
  </si>
  <si>
    <t>Kennebec</t>
  </si>
  <si>
    <t>Presho</t>
  </si>
  <si>
    <t>Vivian</t>
  </si>
  <si>
    <t>Provisional Ballots</t>
  </si>
  <si>
    <t>Registered Voters</t>
  </si>
  <si>
    <t>Commissioner</t>
  </si>
  <si>
    <t>State Senator</t>
  </si>
  <si>
    <t xml:space="preserve">Constitutional </t>
  </si>
  <si>
    <t>Yes</t>
  </si>
  <si>
    <t>Initiated Measure</t>
  </si>
  <si>
    <t>United States</t>
  </si>
  <si>
    <t>Lyman County, South Dakota</t>
  </si>
  <si>
    <t>District 26</t>
  </si>
  <si>
    <t>Supreme Court Justice</t>
  </si>
  <si>
    <t>No</t>
  </si>
  <si>
    <r>
      <t xml:space="preserve">General Election </t>
    </r>
    <r>
      <rPr>
        <b/>
        <u val="single"/>
        <sz val="8"/>
        <rFont val="Arial Narrow"/>
        <family val="2"/>
      </rPr>
      <t>UNofficia</t>
    </r>
    <r>
      <rPr>
        <b/>
        <sz val="8"/>
        <rFont val="Arial Narrow"/>
        <family val="2"/>
      </rPr>
      <t>l Results</t>
    </r>
  </si>
  <si>
    <t>Governor</t>
  </si>
  <si>
    <t>Secretary of</t>
  </si>
  <si>
    <t>State</t>
  </si>
  <si>
    <t>Auditor</t>
  </si>
  <si>
    <t>State Treasurer</t>
  </si>
  <si>
    <t>Commissioner of School</t>
  </si>
  <si>
    <t>and Public Lands</t>
  </si>
  <si>
    <t>Representative</t>
  </si>
  <si>
    <t>Noem &amp; Rhoden</t>
  </si>
  <si>
    <t>Josh Haeder</t>
  </si>
  <si>
    <t>Public Utilities</t>
  </si>
  <si>
    <t>Joel Koskan</t>
  </si>
  <si>
    <t>Rebecca Reimer</t>
  </si>
  <si>
    <t>Zane Reis</t>
  </si>
  <si>
    <t>Ryan Huffman</t>
  </si>
  <si>
    <t>Jared Schelske</t>
  </si>
  <si>
    <t>Brian L Bengs</t>
  </si>
  <si>
    <t>Tamara J Lesnar</t>
  </si>
  <si>
    <t>John R Thurne</t>
  </si>
  <si>
    <t>United States Senator</t>
  </si>
  <si>
    <t>Dusty Johnson</t>
  </si>
  <si>
    <t>Collin Duprel</t>
  </si>
  <si>
    <t>Smith &amp; Keintz</t>
  </si>
  <si>
    <t>Quint &amp; Strand</t>
  </si>
  <si>
    <t>Thomas A Cool</t>
  </si>
  <si>
    <t>Monae Johnson</t>
  </si>
  <si>
    <t>Marty Jackley</t>
  </si>
  <si>
    <t>Attorney General</t>
  </si>
  <si>
    <t>State Auditor</t>
  </si>
  <si>
    <t>Stephanie Marty</t>
  </si>
  <si>
    <t>Rene Meyer</t>
  </si>
  <si>
    <t>Richard Sattgast</t>
  </si>
  <si>
    <t>John Cunningham</t>
  </si>
  <si>
    <t>Timothy Azure</t>
  </si>
  <si>
    <t>Brock Greenfield</t>
  </si>
  <si>
    <t>Jeffrey Barth</t>
  </si>
  <si>
    <t>Chris Nelson</t>
  </si>
  <si>
    <t>Shawn Bordeaux</t>
  </si>
  <si>
    <t>State Representative District 26B</t>
  </si>
  <si>
    <t>County</t>
  </si>
  <si>
    <t>Kalli Houchin</t>
  </si>
  <si>
    <t>Steve Gabriel</t>
  </si>
  <si>
    <t>Sheriff</t>
  </si>
  <si>
    <t>Steve Manger</t>
  </si>
  <si>
    <t>Tim Feliciano</t>
  </si>
  <si>
    <t>County Commission At Large               (vote for up to three)</t>
  </si>
  <si>
    <t>Benny Janis</t>
  </si>
  <si>
    <t>Stephanie Bolman</t>
  </si>
  <si>
    <t>Beau Johnson</t>
  </si>
  <si>
    <t>Retention - Devaney</t>
  </si>
  <si>
    <t>Retention - Salter</t>
  </si>
  <si>
    <t>Margo Northrup</t>
  </si>
  <si>
    <t>Judge for Sixth Circuit Position B</t>
  </si>
  <si>
    <t>Judge for Sixth Circuit Position A</t>
  </si>
  <si>
    <t>Christina Klinger</t>
  </si>
  <si>
    <t>Judge for Sixth Circuit Position C</t>
  </si>
  <si>
    <t>Judge for Sixth Circuit Position D</t>
  </si>
  <si>
    <t>Bridget Mayer</t>
  </si>
  <si>
    <t>Bobbi Rank</t>
  </si>
  <si>
    <t>Amendment D</t>
  </si>
  <si>
    <t>November 8,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</si>
</sst>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0" fontId="2" fillId="33" borderId="21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33" borderId="38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3" fillId="33" borderId="45" xfId="0" applyNumberFormat="1" applyFont="1" applyFill="1" applyBorder="1" applyAlignment="1">
      <alignment horizontal="center" vertical="center" wrapText="1"/>
    </xf>
    <xf numFmtId="1" fontId="3" fillId="33" borderId="46" xfId="0" applyNumberFormat="1" applyFont="1" applyFill="1" applyBorder="1" applyAlignment="1">
      <alignment horizontal="center" vertical="center" wrapText="1"/>
    </xf>
    <xf numFmtId="1" fontId="3" fillId="33" borderId="47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48" xfId="0" applyNumberFormat="1" applyFont="1" applyFill="1" applyBorder="1" applyAlignment="1">
      <alignment horizontal="center"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1" fontId="3" fillId="33" borderId="49" xfId="0" applyNumberFormat="1" applyFont="1" applyFill="1" applyBorder="1" applyAlignment="1">
      <alignment horizontal="center" vertical="center" wrapText="1"/>
    </xf>
    <xf numFmtId="1" fontId="3" fillId="33" borderId="50" xfId="0" applyNumberFormat="1" applyFont="1" applyFill="1" applyBorder="1" applyAlignment="1">
      <alignment horizontal="center" vertical="center" wrapText="1"/>
    </xf>
    <xf numFmtId="1" fontId="3" fillId="33" borderId="51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3" fillId="33" borderId="43" xfId="0" applyNumberFormat="1" applyFont="1" applyFill="1" applyBorder="1" applyAlignment="1">
      <alignment horizontal="center" vertical="center" wrapText="1"/>
    </xf>
    <xf numFmtId="1" fontId="3" fillId="33" borderId="44" xfId="0" applyNumberFormat="1" applyFont="1" applyFill="1" applyBorder="1" applyAlignment="1">
      <alignment horizontal="center" vertical="center" wrapText="1"/>
    </xf>
    <xf numFmtId="1" fontId="3" fillId="33" borderId="55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3" fillId="33" borderId="56" xfId="0" applyNumberFormat="1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1" fontId="2" fillId="33" borderId="57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" fontId="3" fillId="33" borderId="58" xfId="0" applyNumberFormat="1" applyFont="1" applyFill="1" applyBorder="1" applyAlignment="1">
      <alignment horizontal="center" vertical="center" wrapText="1"/>
    </xf>
    <xf numFmtId="166" fontId="2" fillId="33" borderId="41" xfId="0" applyNumberFormat="1" applyFont="1" applyFill="1" applyBorder="1" applyAlignment="1" quotePrefix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0">
      <selection activeCell="C34" sqref="C34"/>
    </sheetView>
  </sheetViews>
  <sheetFormatPr defaultColWidth="9.140625" defaultRowHeight="15"/>
  <cols>
    <col min="1" max="1" width="27.8515625" style="0" customWidth="1"/>
    <col min="2" max="2" width="21.57421875" style="0" customWidth="1"/>
    <col min="7" max="7" width="11.7109375" style="0" customWidth="1"/>
  </cols>
  <sheetData>
    <row r="1" spans="1:10" ht="12.75" customHeight="1">
      <c r="A1" s="1" t="s">
        <v>20</v>
      </c>
      <c r="B1" s="2" t="s">
        <v>0</v>
      </c>
      <c r="C1" s="3">
        <f>SUM(D1:J1)</f>
        <v>1336</v>
      </c>
      <c r="D1" s="4">
        <v>67</v>
      </c>
      <c r="E1" s="5">
        <v>278</v>
      </c>
      <c r="F1" s="5">
        <v>126</v>
      </c>
      <c r="G1" s="5">
        <v>194</v>
      </c>
      <c r="H1" s="5">
        <v>230</v>
      </c>
      <c r="I1" s="5">
        <v>353</v>
      </c>
      <c r="J1" s="6">
        <v>88</v>
      </c>
    </row>
    <row r="2" spans="1:10" ht="12.75" customHeight="1">
      <c r="A2" s="7" t="s">
        <v>24</v>
      </c>
      <c r="B2" s="8" t="s">
        <v>13</v>
      </c>
      <c r="C2" s="9">
        <f>SUM(D2:J2)</f>
        <v>2223</v>
      </c>
      <c r="D2" s="10">
        <v>75</v>
      </c>
      <c r="E2" s="11">
        <v>453</v>
      </c>
      <c r="F2" s="11">
        <v>181</v>
      </c>
      <c r="G2" s="11">
        <v>580</v>
      </c>
      <c r="H2" s="11">
        <v>328</v>
      </c>
      <c r="I2" s="11">
        <v>473</v>
      </c>
      <c r="J2" s="12">
        <v>133</v>
      </c>
    </row>
    <row r="3" spans="1:10" ht="12.75" customHeight="1" thickBot="1">
      <c r="A3" s="94" t="s">
        <v>85</v>
      </c>
      <c r="B3" s="13" t="s">
        <v>1</v>
      </c>
      <c r="C3" s="14">
        <f aca="true" t="shared" si="0" ref="C3:J3">(C1/C2)</f>
        <v>0.6009896536212326</v>
      </c>
      <c r="D3" s="15">
        <f>(D1/D2)</f>
        <v>0.8933333333333333</v>
      </c>
      <c r="E3" s="16">
        <f t="shared" si="0"/>
        <v>0.6136865342163356</v>
      </c>
      <c r="F3" s="16">
        <f t="shared" si="0"/>
        <v>0.6961325966850829</v>
      </c>
      <c r="G3" s="16">
        <f t="shared" si="0"/>
        <v>0.33448275862068966</v>
      </c>
      <c r="H3" s="16">
        <f t="shared" si="0"/>
        <v>0.7012195121951219</v>
      </c>
      <c r="I3" s="16">
        <f t="shared" si="0"/>
        <v>0.7463002114164905</v>
      </c>
      <c r="J3" s="17">
        <f t="shared" si="0"/>
        <v>0.6616541353383458</v>
      </c>
    </row>
    <row r="4" spans="1:10" ht="12.75" customHeight="1" thickBot="1">
      <c r="A4" s="18" t="s">
        <v>2</v>
      </c>
      <c r="B4" s="73" t="s">
        <v>3</v>
      </c>
      <c r="C4" s="18" t="s">
        <v>4</v>
      </c>
      <c r="D4" s="74" t="s">
        <v>5</v>
      </c>
      <c r="E4" s="73" t="s">
        <v>6</v>
      </c>
      <c r="F4" s="18" t="s">
        <v>7</v>
      </c>
      <c r="G4" s="74" t="s">
        <v>8</v>
      </c>
      <c r="H4" s="74" t="s">
        <v>9</v>
      </c>
      <c r="I4" s="74" t="s">
        <v>10</v>
      </c>
      <c r="J4" s="74" t="s">
        <v>11</v>
      </c>
    </row>
    <row r="5" spans="1:10" ht="12.75" customHeight="1">
      <c r="A5" s="95" t="s">
        <v>44</v>
      </c>
      <c r="B5" s="21" t="s">
        <v>41</v>
      </c>
      <c r="C5" s="22">
        <f>SUM(D5:J5)</f>
        <v>290</v>
      </c>
      <c r="D5" s="23">
        <v>8</v>
      </c>
      <c r="E5" s="24">
        <v>57</v>
      </c>
      <c r="F5" s="25">
        <v>20</v>
      </c>
      <c r="G5" s="25">
        <v>137</v>
      </c>
      <c r="H5" s="25">
        <v>16</v>
      </c>
      <c r="I5" s="25">
        <v>43</v>
      </c>
      <c r="J5" s="26">
        <v>9</v>
      </c>
    </row>
    <row r="6" spans="1:10" ht="12.75" customHeight="1">
      <c r="A6" s="96"/>
      <c r="B6" s="28" t="s">
        <v>42</v>
      </c>
      <c r="C6" s="29">
        <f>SUM(D6:J6)</f>
        <v>65</v>
      </c>
      <c r="D6" s="30">
        <v>7</v>
      </c>
      <c r="E6" s="31">
        <v>8</v>
      </c>
      <c r="F6" s="32">
        <v>6</v>
      </c>
      <c r="G6" s="32">
        <v>15</v>
      </c>
      <c r="H6" s="32">
        <v>10</v>
      </c>
      <c r="I6" s="32">
        <v>12</v>
      </c>
      <c r="J6" s="33">
        <v>7</v>
      </c>
    </row>
    <row r="7" spans="1:10" ht="12.75" customHeight="1" thickBot="1">
      <c r="A7" s="97"/>
      <c r="B7" s="35" t="s">
        <v>43</v>
      </c>
      <c r="C7" s="91">
        <f>SUM(D7:J7)</f>
        <v>944</v>
      </c>
      <c r="D7" s="93">
        <v>49</v>
      </c>
      <c r="E7" s="38">
        <v>207</v>
      </c>
      <c r="F7" s="39">
        <v>99</v>
      </c>
      <c r="G7" s="39">
        <v>33</v>
      </c>
      <c r="H7" s="39">
        <v>197</v>
      </c>
      <c r="I7" s="39">
        <v>289</v>
      </c>
      <c r="J7" s="40">
        <v>70</v>
      </c>
    </row>
    <row r="8" spans="1:10" ht="12.75" customHeight="1">
      <c r="A8" s="27" t="s">
        <v>19</v>
      </c>
      <c r="B8" s="92" t="s">
        <v>46</v>
      </c>
      <c r="C8" s="22">
        <f aca="true" t="shared" si="1" ref="C8:C15">SUM(D8:J8)</f>
        <v>267</v>
      </c>
      <c r="D8" s="23">
        <v>14</v>
      </c>
      <c r="E8" s="45">
        <v>57</v>
      </c>
      <c r="F8" s="46">
        <v>19</v>
      </c>
      <c r="G8" s="46">
        <v>95</v>
      </c>
      <c r="H8" s="46">
        <v>24</v>
      </c>
      <c r="I8" s="46">
        <v>42</v>
      </c>
      <c r="J8" s="47">
        <v>16</v>
      </c>
    </row>
    <row r="9" spans="1:10" ht="12.75" customHeight="1" thickBot="1">
      <c r="A9" s="27" t="s">
        <v>32</v>
      </c>
      <c r="B9" s="90" t="s">
        <v>45</v>
      </c>
      <c r="C9" s="91">
        <f t="shared" si="1"/>
        <v>982</v>
      </c>
      <c r="D9" s="37">
        <v>47</v>
      </c>
      <c r="E9" s="38">
        <v>205</v>
      </c>
      <c r="F9" s="39">
        <v>104</v>
      </c>
      <c r="G9" s="39">
        <v>74</v>
      </c>
      <c r="H9" s="39">
        <v>190</v>
      </c>
      <c r="I9" s="39">
        <v>296</v>
      </c>
      <c r="J9" s="40">
        <v>66</v>
      </c>
    </row>
    <row r="10" spans="1:10" ht="12.75" customHeight="1">
      <c r="A10" s="20"/>
      <c r="B10" s="21" t="s">
        <v>47</v>
      </c>
      <c r="C10" s="22">
        <f t="shared" si="1"/>
        <v>405</v>
      </c>
      <c r="D10" s="44">
        <v>12</v>
      </c>
      <c r="E10" s="45">
        <v>78</v>
      </c>
      <c r="F10" s="46">
        <v>29</v>
      </c>
      <c r="G10" s="46">
        <v>171</v>
      </c>
      <c r="H10" s="46">
        <v>27</v>
      </c>
      <c r="I10" s="46">
        <v>70</v>
      </c>
      <c r="J10" s="47">
        <v>18</v>
      </c>
    </row>
    <row r="11" spans="1:10" ht="12.75" customHeight="1">
      <c r="A11" s="27" t="s">
        <v>25</v>
      </c>
      <c r="B11" s="41" t="s">
        <v>48</v>
      </c>
      <c r="C11" s="43">
        <f t="shared" si="1"/>
        <v>34</v>
      </c>
      <c r="D11" s="44">
        <v>1</v>
      </c>
      <c r="E11" s="45">
        <v>10</v>
      </c>
      <c r="F11" s="46">
        <v>3</v>
      </c>
      <c r="G11" s="46">
        <v>8</v>
      </c>
      <c r="H11" s="46">
        <v>4</v>
      </c>
      <c r="I11" s="46">
        <v>7</v>
      </c>
      <c r="J11" s="47">
        <v>1</v>
      </c>
    </row>
    <row r="12" spans="1:10" ht="12.75" customHeight="1" thickBot="1">
      <c r="A12" s="19"/>
      <c r="B12" s="42" t="s">
        <v>33</v>
      </c>
      <c r="C12" s="75">
        <f t="shared" si="1"/>
        <v>879</v>
      </c>
      <c r="D12" s="66">
        <v>54</v>
      </c>
      <c r="E12" s="67">
        <v>188</v>
      </c>
      <c r="F12" s="68">
        <v>93</v>
      </c>
      <c r="G12" s="68">
        <v>12</v>
      </c>
      <c r="H12" s="68">
        <v>191</v>
      </c>
      <c r="I12" s="68">
        <v>273</v>
      </c>
      <c r="J12" s="69">
        <v>68</v>
      </c>
    </row>
    <row r="13" spans="1:10" ht="12.75" customHeight="1">
      <c r="A13" s="27" t="s">
        <v>26</v>
      </c>
      <c r="B13" s="34" t="s">
        <v>49</v>
      </c>
      <c r="C13" s="22">
        <f t="shared" si="1"/>
        <v>404</v>
      </c>
      <c r="D13" s="23">
        <v>16</v>
      </c>
      <c r="E13" s="24">
        <v>87</v>
      </c>
      <c r="F13" s="25">
        <v>30</v>
      </c>
      <c r="G13" s="25">
        <v>155</v>
      </c>
      <c r="H13" s="25">
        <v>39</v>
      </c>
      <c r="I13" s="25">
        <v>66</v>
      </c>
      <c r="J13" s="26">
        <v>11</v>
      </c>
    </row>
    <row r="14" spans="1:10" ht="12.75" customHeight="1" thickBot="1">
      <c r="A14" s="19" t="s">
        <v>27</v>
      </c>
      <c r="B14" s="28" t="s">
        <v>50</v>
      </c>
      <c r="C14" s="29">
        <f t="shared" si="1"/>
        <v>831</v>
      </c>
      <c r="D14" s="30">
        <v>45</v>
      </c>
      <c r="E14" s="31">
        <v>182</v>
      </c>
      <c r="F14" s="32">
        <v>91</v>
      </c>
      <c r="G14" s="32">
        <v>22</v>
      </c>
      <c r="H14" s="32">
        <v>168</v>
      </c>
      <c r="I14" s="32">
        <v>257</v>
      </c>
      <c r="J14" s="33">
        <v>66</v>
      </c>
    </row>
    <row r="15" spans="1:10" ht="12.75" customHeight="1" thickBot="1">
      <c r="A15" s="27" t="s">
        <v>52</v>
      </c>
      <c r="B15" s="21" t="s">
        <v>51</v>
      </c>
      <c r="C15" s="22">
        <f t="shared" si="1"/>
        <v>984</v>
      </c>
      <c r="D15" s="23">
        <v>52</v>
      </c>
      <c r="E15" s="24">
        <v>215</v>
      </c>
      <c r="F15" s="24">
        <v>100</v>
      </c>
      <c r="G15" s="24">
        <v>68</v>
      </c>
      <c r="H15" s="24">
        <v>173</v>
      </c>
      <c r="I15" s="24">
        <v>303</v>
      </c>
      <c r="J15" s="70">
        <v>73</v>
      </c>
    </row>
    <row r="16" spans="1:12" ht="12.75" customHeight="1">
      <c r="A16" s="95" t="s">
        <v>53</v>
      </c>
      <c r="B16" s="34" t="s">
        <v>54</v>
      </c>
      <c r="C16" s="22">
        <f aca="true" t="shared" si="2" ref="C16:C24">SUM(D16:J16)</f>
        <v>346</v>
      </c>
      <c r="D16" s="25">
        <v>15</v>
      </c>
      <c r="E16" s="24">
        <v>68</v>
      </c>
      <c r="F16" s="24">
        <v>25</v>
      </c>
      <c r="G16" s="24">
        <v>140</v>
      </c>
      <c r="H16" s="24">
        <v>28</v>
      </c>
      <c r="I16" s="24">
        <v>61</v>
      </c>
      <c r="J16" s="70">
        <v>9</v>
      </c>
      <c r="L16" s="76"/>
    </row>
    <row r="17" spans="1:10" ht="12.75" customHeight="1">
      <c r="A17" s="96"/>
      <c r="B17" s="78" t="s">
        <v>55</v>
      </c>
      <c r="C17" s="29">
        <f t="shared" si="2"/>
        <v>62</v>
      </c>
      <c r="D17" s="64">
        <v>1</v>
      </c>
      <c r="E17" s="31">
        <v>10</v>
      </c>
      <c r="F17" s="63">
        <v>5</v>
      </c>
      <c r="G17" s="31">
        <v>16</v>
      </c>
      <c r="H17" s="63">
        <v>12</v>
      </c>
      <c r="I17" s="63">
        <v>11</v>
      </c>
      <c r="J17" s="89">
        <v>7</v>
      </c>
    </row>
    <row r="18" spans="1:10" ht="12.75" customHeight="1" thickBot="1">
      <c r="A18" s="97"/>
      <c r="B18" s="81" t="s">
        <v>56</v>
      </c>
      <c r="C18" s="75">
        <f t="shared" si="2"/>
        <v>815</v>
      </c>
      <c r="D18" s="39">
        <v>47</v>
      </c>
      <c r="E18" s="67">
        <v>183</v>
      </c>
      <c r="F18" s="38">
        <v>91</v>
      </c>
      <c r="G18" s="38">
        <v>15</v>
      </c>
      <c r="H18" s="38">
        <v>162</v>
      </c>
      <c r="I18" s="38">
        <v>253</v>
      </c>
      <c r="J18" s="72">
        <v>64</v>
      </c>
    </row>
    <row r="19" spans="1:13" ht="12.75" customHeight="1">
      <c r="A19" s="27" t="s">
        <v>29</v>
      </c>
      <c r="B19" s="55" t="s">
        <v>57</v>
      </c>
      <c r="C19" s="43">
        <f t="shared" si="2"/>
        <v>371</v>
      </c>
      <c r="D19" s="44">
        <v>17</v>
      </c>
      <c r="E19" s="45">
        <v>72</v>
      </c>
      <c r="F19" s="45">
        <v>25</v>
      </c>
      <c r="G19" s="45">
        <v>153</v>
      </c>
      <c r="H19" s="45">
        <v>28</v>
      </c>
      <c r="I19" s="45">
        <v>65</v>
      </c>
      <c r="J19" s="71">
        <v>11</v>
      </c>
      <c r="M19" s="76"/>
    </row>
    <row r="20" spans="1:10" ht="12.75" customHeight="1" thickBot="1">
      <c r="A20" s="19"/>
      <c r="B20" s="28" t="s">
        <v>34</v>
      </c>
      <c r="C20" s="29">
        <f t="shared" si="2"/>
        <v>836</v>
      </c>
      <c r="D20" s="30">
        <v>48</v>
      </c>
      <c r="E20" s="31">
        <v>186</v>
      </c>
      <c r="F20" s="32">
        <v>91</v>
      </c>
      <c r="G20" s="32">
        <v>18</v>
      </c>
      <c r="H20" s="32">
        <v>171</v>
      </c>
      <c r="I20" s="32">
        <v>257</v>
      </c>
      <c r="J20" s="33">
        <v>65</v>
      </c>
    </row>
    <row r="21" spans="1:10" ht="12.75" customHeight="1">
      <c r="A21" s="27" t="s">
        <v>30</v>
      </c>
      <c r="B21" s="21" t="s">
        <v>58</v>
      </c>
      <c r="C21" s="22">
        <f t="shared" si="2"/>
        <v>351</v>
      </c>
      <c r="D21" s="23">
        <v>12</v>
      </c>
      <c r="E21" s="24">
        <v>77</v>
      </c>
      <c r="F21" s="25">
        <v>25</v>
      </c>
      <c r="G21" s="25">
        <v>153</v>
      </c>
      <c r="H21" s="25">
        <v>23</v>
      </c>
      <c r="I21" s="25">
        <v>55</v>
      </c>
      <c r="J21" s="26">
        <v>6</v>
      </c>
    </row>
    <row r="22" spans="1:10" ht="12.75" customHeight="1" thickBot="1">
      <c r="A22" s="19" t="s">
        <v>31</v>
      </c>
      <c r="B22" s="48" t="s">
        <v>59</v>
      </c>
      <c r="C22" s="75">
        <f t="shared" si="2"/>
        <v>851</v>
      </c>
      <c r="D22" s="66">
        <v>48</v>
      </c>
      <c r="E22" s="67">
        <v>180</v>
      </c>
      <c r="F22" s="68">
        <v>90</v>
      </c>
      <c r="G22" s="68">
        <v>24</v>
      </c>
      <c r="H22" s="68">
        <v>172</v>
      </c>
      <c r="I22" s="68">
        <v>266</v>
      </c>
      <c r="J22" s="69">
        <v>71</v>
      </c>
    </row>
    <row r="23" spans="1:10" ht="12.75" customHeight="1">
      <c r="A23" s="27" t="s">
        <v>35</v>
      </c>
      <c r="B23" s="41" t="s">
        <v>60</v>
      </c>
      <c r="C23" s="22">
        <f t="shared" si="2"/>
        <v>324</v>
      </c>
      <c r="D23" s="23">
        <v>13</v>
      </c>
      <c r="E23" s="24">
        <v>61</v>
      </c>
      <c r="F23" s="25">
        <v>25</v>
      </c>
      <c r="G23" s="25">
        <v>153</v>
      </c>
      <c r="H23" s="25">
        <v>20</v>
      </c>
      <c r="I23" s="25">
        <v>44</v>
      </c>
      <c r="J23" s="26">
        <v>8</v>
      </c>
    </row>
    <row r="24" spans="1:10" ht="12.75" customHeight="1" thickBot="1">
      <c r="A24" s="19" t="s">
        <v>14</v>
      </c>
      <c r="B24" s="28" t="s">
        <v>61</v>
      </c>
      <c r="C24" s="43">
        <f t="shared" si="2"/>
        <v>912</v>
      </c>
      <c r="D24" s="62">
        <v>54</v>
      </c>
      <c r="E24" s="63">
        <v>203</v>
      </c>
      <c r="F24" s="64">
        <v>93</v>
      </c>
      <c r="G24" s="64">
        <v>19</v>
      </c>
      <c r="H24" s="64">
        <v>181</v>
      </c>
      <c r="I24" s="64">
        <v>289</v>
      </c>
      <c r="J24" s="65">
        <v>73</v>
      </c>
    </row>
    <row r="25" spans="1:10" ht="12.75" customHeight="1">
      <c r="A25" s="27" t="s">
        <v>15</v>
      </c>
      <c r="B25" s="34" t="s">
        <v>62</v>
      </c>
      <c r="C25" s="22">
        <f aca="true" t="shared" si="3" ref="C25:C39">SUM(D25:J25)</f>
        <v>553</v>
      </c>
      <c r="D25" s="23">
        <v>20</v>
      </c>
      <c r="E25" s="24">
        <v>97</v>
      </c>
      <c r="F25" s="25">
        <v>48</v>
      </c>
      <c r="G25" s="25">
        <v>175</v>
      </c>
      <c r="H25" s="25">
        <v>68</v>
      </c>
      <c r="I25" s="25">
        <v>121</v>
      </c>
      <c r="J25" s="26">
        <v>24</v>
      </c>
    </row>
    <row r="26" spans="1:10" ht="12.75" customHeight="1" thickBot="1">
      <c r="A26" s="19" t="s">
        <v>21</v>
      </c>
      <c r="B26" s="42" t="s">
        <v>36</v>
      </c>
      <c r="C26" s="75">
        <f t="shared" si="3"/>
        <v>520</v>
      </c>
      <c r="D26" s="66">
        <v>34</v>
      </c>
      <c r="E26" s="67">
        <v>135</v>
      </c>
      <c r="F26" s="68">
        <v>52</v>
      </c>
      <c r="G26" s="68">
        <v>10</v>
      </c>
      <c r="H26" s="68">
        <v>112</v>
      </c>
      <c r="I26" s="68">
        <v>143</v>
      </c>
      <c r="J26" s="69">
        <v>34</v>
      </c>
    </row>
    <row r="27" spans="1:10" ht="12.75" customHeight="1" thickBot="1">
      <c r="A27" s="18" t="s">
        <v>63</v>
      </c>
      <c r="B27" s="88" t="s">
        <v>37</v>
      </c>
      <c r="C27" s="83">
        <f t="shared" si="3"/>
        <v>928</v>
      </c>
      <c r="D27" s="84">
        <v>50</v>
      </c>
      <c r="E27" s="85">
        <v>207</v>
      </c>
      <c r="F27" s="86">
        <v>96</v>
      </c>
      <c r="G27" s="86">
        <v>43</v>
      </c>
      <c r="H27" s="86">
        <v>179</v>
      </c>
      <c r="I27" s="86">
        <v>284</v>
      </c>
      <c r="J27" s="87">
        <v>69</v>
      </c>
    </row>
    <row r="28" spans="1:10" ht="12.75" customHeight="1">
      <c r="A28" s="27" t="s">
        <v>64</v>
      </c>
      <c r="B28" s="34" t="s">
        <v>65</v>
      </c>
      <c r="C28" s="22">
        <f t="shared" si="3"/>
        <v>719</v>
      </c>
      <c r="D28" s="23">
        <v>46</v>
      </c>
      <c r="E28" s="24">
        <v>178</v>
      </c>
      <c r="F28" s="25">
        <v>85</v>
      </c>
      <c r="G28" s="25">
        <v>36</v>
      </c>
      <c r="H28" s="25">
        <v>144</v>
      </c>
      <c r="I28" s="25">
        <v>179</v>
      </c>
      <c r="J28" s="26">
        <v>51</v>
      </c>
    </row>
    <row r="29" spans="1:10" ht="12.75" customHeight="1" thickBot="1">
      <c r="A29" s="19" t="s">
        <v>28</v>
      </c>
      <c r="B29" s="35" t="s">
        <v>66</v>
      </c>
      <c r="C29" s="75">
        <f t="shared" si="3"/>
        <v>505</v>
      </c>
      <c r="D29" s="66">
        <v>12</v>
      </c>
      <c r="E29" s="67">
        <v>73</v>
      </c>
      <c r="F29" s="68">
        <v>35</v>
      </c>
      <c r="G29" s="68">
        <v>112</v>
      </c>
      <c r="H29" s="68">
        <v>75</v>
      </c>
      <c r="I29" s="68">
        <v>166</v>
      </c>
      <c r="J29" s="69">
        <v>32</v>
      </c>
    </row>
    <row r="30" spans="1:10" ht="12.75" customHeight="1">
      <c r="A30" s="95" t="s">
        <v>67</v>
      </c>
      <c r="B30" s="34" t="s">
        <v>68</v>
      </c>
      <c r="C30" s="22">
        <f t="shared" si="3"/>
        <v>1085</v>
      </c>
      <c r="D30" s="23">
        <v>59</v>
      </c>
      <c r="E30" s="24">
        <v>231</v>
      </c>
      <c r="F30" s="25">
        <v>119</v>
      </c>
      <c r="G30" s="25">
        <v>57</v>
      </c>
      <c r="H30" s="25">
        <v>214</v>
      </c>
      <c r="I30" s="25">
        <v>321</v>
      </c>
      <c r="J30" s="26">
        <v>84</v>
      </c>
    </row>
    <row r="31" spans="1:10" ht="12.75" customHeight="1" thickBot="1">
      <c r="A31" s="97"/>
      <c r="B31" s="35" t="s">
        <v>69</v>
      </c>
      <c r="C31" s="75">
        <f t="shared" si="3"/>
        <v>210</v>
      </c>
      <c r="D31" s="66">
        <v>4</v>
      </c>
      <c r="E31" s="67">
        <v>33</v>
      </c>
      <c r="F31" s="68">
        <v>6</v>
      </c>
      <c r="G31" s="68">
        <v>127</v>
      </c>
      <c r="H31" s="68">
        <v>12</v>
      </c>
      <c r="I31" s="68">
        <v>26</v>
      </c>
      <c r="J31" s="69">
        <v>2</v>
      </c>
    </row>
    <row r="32" spans="1:10" ht="12.75" customHeight="1">
      <c r="A32" s="95" t="s">
        <v>70</v>
      </c>
      <c r="B32" s="34" t="s">
        <v>71</v>
      </c>
      <c r="C32" s="22">
        <f t="shared" si="3"/>
        <v>287</v>
      </c>
      <c r="D32" s="23">
        <v>8</v>
      </c>
      <c r="E32" s="24">
        <v>44</v>
      </c>
      <c r="F32" s="25">
        <v>15</v>
      </c>
      <c r="G32" s="25">
        <v>142</v>
      </c>
      <c r="H32" s="25">
        <v>26</v>
      </c>
      <c r="I32" s="25">
        <v>46</v>
      </c>
      <c r="J32" s="26">
        <v>6</v>
      </c>
    </row>
    <row r="33" spans="1:10" ht="12.75" customHeight="1">
      <c r="A33" s="96"/>
      <c r="B33" s="41" t="s">
        <v>72</v>
      </c>
      <c r="C33" s="43">
        <f t="shared" si="3"/>
        <v>214</v>
      </c>
      <c r="D33" s="44">
        <v>12</v>
      </c>
      <c r="E33" s="45">
        <v>51</v>
      </c>
      <c r="F33" s="46">
        <v>4</v>
      </c>
      <c r="G33" s="46">
        <v>102</v>
      </c>
      <c r="H33" s="46">
        <v>14</v>
      </c>
      <c r="I33" s="46">
        <v>27</v>
      </c>
      <c r="J33" s="47">
        <v>4</v>
      </c>
    </row>
    <row r="34" spans="1:10" ht="12.75" customHeight="1">
      <c r="A34" s="96"/>
      <c r="B34" s="41" t="s">
        <v>73</v>
      </c>
      <c r="C34" s="43">
        <f t="shared" si="3"/>
        <v>729</v>
      </c>
      <c r="D34" s="44">
        <v>22</v>
      </c>
      <c r="E34" s="45">
        <v>112</v>
      </c>
      <c r="F34" s="46">
        <v>69</v>
      </c>
      <c r="G34" s="46">
        <v>30</v>
      </c>
      <c r="H34" s="46">
        <v>160</v>
      </c>
      <c r="I34" s="46">
        <v>280</v>
      </c>
      <c r="J34" s="47">
        <v>56</v>
      </c>
    </row>
    <row r="35" spans="1:10" ht="12.75" customHeight="1">
      <c r="A35" s="96"/>
      <c r="B35" s="41" t="s">
        <v>39</v>
      </c>
      <c r="C35" s="43">
        <f t="shared" si="3"/>
        <v>668</v>
      </c>
      <c r="D35" s="44">
        <v>26</v>
      </c>
      <c r="E35" s="45">
        <v>116</v>
      </c>
      <c r="F35" s="46">
        <v>69</v>
      </c>
      <c r="G35" s="46">
        <v>13</v>
      </c>
      <c r="H35" s="46">
        <v>143</v>
      </c>
      <c r="I35" s="46">
        <v>229</v>
      </c>
      <c r="J35" s="47">
        <v>72</v>
      </c>
    </row>
    <row r="36" spans="1:10" ht="12.75" customHeight="1">
      <c r="A36" s="96"/>
      <c r="B36" s="41" t="s">
        <v>38</v>
      </c>
      <c r="C36" s="43">
        <f t="shared" si="3"/>
        <v>741</v>
      </c>
      <c r="D36" s="44">
        <v>47</v>
      </c>
      <c r="E36" s="45">
        <v>191</v>
      </c>
      <c r="F36" s="46">
        <v>98</v>
      </c>
      <c r="G36" s="46">
        <v>17</v>
      </c>
      <c r="H36" s="46">
        <v>146</v>
      </c>
      <c r="I36" s="46">
        <v>201</v>
      </c>
      <c r="J36" s="47">
        <v>41</v>
      </c>
    </row>
    <row r="37" spans="1:10" ht="12.75" customHeight="1" thickBot="1">
      <c r="A37" s="97"/>
      <c r="B37" s="42" t="s">
        <v>40</v>
      </c>
      <c r="C37" s="75">
        <f t="shared" si="3"/>
        <v>605</v>
      </c>
      <c r="D37" s="66">
        <v>36</v>
      </c>
      <c r="E37" s="67">
        <v>124</v>
      </c>
      <c r="F37" s="68">
        <v>57</v>
      </c>
      <c r="G37" s="68">
        <v>95</v>
      </c>
      <c r="H37" s="68">
        <v>113</v>
      </c>
      <c r="I37" s="68">
        <v>153</v>
      </c>
      <c r="J37" s="69">
        <v>27</v>
      </c>
    </row>
    <row r="38" spans="1:10" ht="12.75" customHeight="1">
      <c r="A38" s="27" t="s">
        <v>22</v>
      </c>
      <c r="B38" s="41" t="s">
        <v>17</v>
      </c>
      <c r="C38" s="43">
        <f t="shared" si="3"/>
        <v>874</v>
      </c>
      <c r="D38" s="44">
        <v>44</v>
      </c>
      <c r="E38" s="45">
        <v>191</v>
      </c>
      <c r="F38" s="46">
        <v>89</v>
      </c>
      <c r="G38" s="46">
        <v>94</v>
      </c>
      <c r="H38" s="46">
        <v>145</v>
      </c>
      <c r="I38" s="46">
        <v>251</v>
      </c>
      <c r="J38" s="47">
        <v>60</v>
      </c>
    </row>
    <row r="39" spans="1:10" ht="12.75" customHeight="1" thickBot="1">
      <c r="A39" s="19" t="s">
        <v>74</v>
      </c>
      <c r="B39" s="48" t="s">
        <v>23</v>
      </c>
      <c r="C39" s="36">
        <f t="shared" si="3"/>
        <v>236</v>
      </c>
      <c r="D39" s="37">
        <v>8</v>
      </c>
      <c r="E39" s="38">
        <v>57</v>
      </c>
      <c r="F39" s="39">
        <v>16</v>
      </c>
      <c r="G39" s="39">
        <v>65</v>
      </c>
      <c r="H39" s="39">
        <v>31</v>
      </c>
      <c r="I39" s="39">
        <v>49</v>
      </c>
      <c r="J39" s="40">
        <v>10</v>
      </c>
    </row>
    <row r="40" spans="1:10" ht="12.75" customHeight="1">
      <c r="A40" s="27" t="s">
        <v>22</v>
      </c>
      <c r="B40" s="41" t="s">
        <v>17</v>
      </c>
      <c r="C40" s="43">
        <f aca="true" t="shared" si="4" ref="C40:C50">SUM(D40:J40)</f>
        <v>864</v>
      </c>
      <c r="D40" s="44">
        <v>44</v>
      </c>
      <c r="E40" s="45">
        <v>192</v>
      </c>
      <c r="F40" s="46">
        <v>85</v>
      </c>
      <c r="G40" s="46">
        <v>81</v>
      </c>
      <c r="H40" s="46">
        <v>147</v>
      </c>
      <c r="I40" s="46">
        <v>255</v>
      </c>
      <c r="J40" s="47">
        <v>60</v>
      </c>
    </row>
    <row r="41" spans="1:10" ht="12.75" customHeight="1" thickBot="1">
      <c r="A41" s="19" t="s">
        <v>75</v>
      </c>
      <c r="B41" s="48" t="s">
        <v>23</v>
      </c>
      <c r="C41" s="36">
        <f t="shared" si="4"/>
        <v>234</v>
      </c>
      <c r="D41" s="37">
        <v>8</v>
      </c>
      <c r="E41" s="38">
        <v>53</v>
      </c>
      <c r="F41" s="39">
        <v>17</v>
      </c>
      <c r="G41" s="39">
        <v>72</v>
      </c>
      <c r="H41" s="39">
        <v>33</v>
      </c>
      <c r="I41" s="39">
        <v>42</v>
      </c>
      <c r="J41" s="40">
        <v>9</v>
      </c>
    </row>
    <row r="42" spans="1:10" ht="12.75" customHeight="1" thickBot="1">
      <c r="A42" s="18" t="s">
        <v>78</v>
      </c>
      <c r="B42" s="82" t="s">
        <v>79</v>
      </c>
      <c r="C42" s="83">
        <f t="shared" si="4"/>
        <v>543</v>
      </c>
      <c r="D42" s="84">
        <v>33</v>
      </c>
      <c r="E42" s="85">
        <v>121</v>
      </c>
      <c r="F42" s="86">
        <v>50</v>
      </c>
      <c r="G42" s="86">
        <v>53</v>
      </c>
      <c r="H42" s="86">
        <v>91</v>
      </c>
      <c r="I42" s="86">
        <v>159</v>
      </c>
      <c r="J42" s="87">
        <v>36</v>
      </c>
    </row>
    <row r="43" spans="1:10" ht="12.75" customHeight="1" thickBot="1">
      <c r="A43" s="19" t="s">
        <v>77</v>
      </c>
      <c r="B43" s="48" t="s">
        <v>76</v>
      </c>
      <c r="C43" s="75">
        <f t="shared" si="4"/>
        <v>512</v>
      </c>
      <c r="D43" s="66">
        <v>32</v>
      </c>
      <c r="E43" s="67">
        <v>113</v>
      </c>
      <c r="F43" s="68">
        <v>43</v>
      </c>
      <c r="G43" s="68">
        <v>47</v>
      </c>
      <c r="H43" s="68">
        <v>85</v>
      </c>
      <c r="I43" s="68">
        <v>158</v>
      </c>
      <c r="J43" s="69">
        <v>34</v>
      </c>
    </row>
    <row r="44" spans="1:10" ht="12.75" customHeight="1" thickBot="1">
      <c r="A44" s="18" t="s">
        <v>80</v>
      </c>
      <c r="B44" s="82" t="s">
        <v>82</v>
      </c>
      <c r="C44" s="83">
        <f t="shared" si="4"/>
        <v>511</v>
      </c>
      <c r="D44" s="84">
        <v>32</v>
      </c>
      <c r="E44" s="85">
        <v>117</v>
      </c>
      <c r="F44" s="86">
        <v>46</v>
      </c>
      <c r="G44" s="86">
        <v>46</v>
      </c>
      <c r="H44" s="86">
        <v>80</v>
      </c>
      <c r="I44" s="86">
        <v>159</v>
      </c>
      <c r="J44" s="87">
        <v>31</v>
      </c>
    </row>
    <row r="45" spans="1:10" ht="12.75" customHeight="1" thickBot="1">
      <c r="A45" s="19" t="s">
        <v>81</v>
      </c>
      <c r="B45" s="48" t="s">
        <v>83</v>
      </c>
      <c r="C45" s="75">
        <f t="shared" si="4"/>
        <v>535</v>
      </c>
      <c r="D45" s="66">
        <v>38</v>
      </c>
      <c r="E45" s="67">
        <v>115</v>
      </c>
      <c r="F45" s="68">
        <v>44</v>
      </c>
      <c r="G45" s="68">
        <v>65</v>
      </c>
      <c r="H45" s="68">
        <v>83</v>
      </c>
      <c r="I45" s="68">
        <v>159</v>
      </c>
      <c r="J45" s="69">
        <v>31</v>
      </c>
    </row>
    <row r="46" spans="1:10" s="80" customFormat="1" ht="12.75" customHeight="1">
      <c r="A46" s="20" t="s">
        <v>16</v>
      </c>
      <c r="B46" s="21" t="s">
        <v>17</v>
      </c>
      <c r="C46" s="22">
        <f t="shared" si="4"/>
        <v>740</v>
      </c>
      <c r="D46" s="23">
        <v>22</v>
      </c>
      <c r="E46" s="24">
        <v>143</v>
      </c>
      <c r="F46" s="24">
        <v>71</v>
      </c>
      <c r="G46" s="24">
        <v>172</v>
      </c>
      <c r="H46" s="24">
        <v>110</v>
      </c>
      <c r="I46" s="24">
        <v>183</v>
      </c>
      <c r="J46" s="70">
        <v>39</v>
      </c>
    </row>
    <row r="47" spans="1:10" s="80" customFormat="1" ht="12.75" customHeight="1" thickBot="1">
      <c r="A47" s="19" t="s">
        <v>84</v>
      </c>
      <c r="B47" s="48" t="s">
        <v>23</v>
      </c>
      <c r="C47" s="75">
        <f t="shared" si="4"/>
        <v>527</v>
      </c>
      <c r="D47" s="66">
        <v>41</v>
      </c>
      <c r="E47" s="67">
        <v>131</v>
      </c>
      <c r="F47" s="68">
        <v>47</v>
      </c>
      <c r="G47" s="68">
        <v>20</v>
      </c>
      <c r="H47" s="68">
        <v>99</v>
      </c>
      <c r="I47" s="68">
        <v>145</v>
      </c>
      <c r="J47" s="69">
        <v>44</v>
      </c>
    </row>
    <row r="48" spans="1:10" ht="12.75" customHeight="1">
      <c r="A48" s="20" t="s">
        <v>18</v>
      </c>
      <c r="B48" s="21" t="s">
        <v>17</v>
      </c>
      <c r="C48" s="49">
        <f t="shared" si="4"/>
        <v>552</v>
      </c>
      <c r="D48" s="50">
        <v>12</v>
      </c>
      <c r="E48" s="51">
        <v>121</v>
      </c>
      <c r="F48" s="51">
        <v>47</v>
      </c>
      <c r="G48" s="51">
        <v>160</v>
      </c>
      <c r="H48" s="51">
        <v>61</v>
      </c>
      <c r="I48" s="51">
        <v>123</v>
      </c>
      <c r="J48" s="79">
        <v>28</v>
      </c>
    </row>
    <row r="49" spans="1:10" ht="12.75" customHeight="1" thickBot="1">
      <c r="A49" s="19">
        <v>27</v>
      </c>
      <c r="B49" s="48" t="s">
        <v>23</v>
      </c>
      <c r="C49" s="19">
        <f t="shared" si="4"/>
        <v>742</v>
      </c>
      <c r="D49" s="52">
        <v>52</v>
      </c>
      <c r="E49" s="53">
        <v>156</v>
      </c>
      <c r="F49" s="53">
        <v>74</v>
      </c>
      <c r="G49" s="53">
        <v>31</v>
      </c>
      <c r="H49" s="53">
        <v>152</v>
      </c>
      <c r="I49" s="53">
        <v>219</v>
      </c>
      <c r="J49" s="54">
        <v>58</v>
      </c>
    </row>
    <row r="50" spans="1:10" ht="12.75" customHeight="1" thickBot="1">
      <c r="A50" s="56"/>
      <c r="B50" s="18" t="s">
        <v>12</v>
      </c>
      <c r="C50" s="57">
        <f t="shared" si="4"/>
        <v>0</v>
      </c>
      <c r="D50" s="58"/>
      <c r="E50" s="59"/>
      <c r="F50" s="60"/>
      <c r="G50" s="59"/>
      <c r="H50" s="60"/>
      <c r="I50" s="60"/>
      <c r="J50" s="61"/>
    </row>
    <row r="51" spans="2:10" ht="15">
      <c r="B51" s="76"/>
      <c r="C51" s="77"/>
      <c r="D51" s="76"/>
      <c r="E51" s="78"/>
      <c r="F51" s="76"/>
      <c r="G51" s="76"/>
      <c r="H51" s="76"/>
      <c r="I51" s="76"/>
      <c r="J51" s="76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</sheetData>
  <sheetProtection/>
  <mergeCells count="4">
    <mergeCell ref="A5:A7"/>
    <mergeCell ref="A16:A18"/>
    <mergeCell ref="A30:A31"/>
    <mergeCell ref="A32:A37"/>
  </mergeCells>
  <printOptions/>
  <pageMargins left="0.5" right="0.5" top="0.31" bottom="0.3" header="0.3" footer="0.3"/>
  <pageSetup fitToHeight="1" fitToWidth="1" orientation="landscape" scale="88" r:id="rId1"/>
  <headerFooter>
    <oddFooter>&amp;R&amp;"Arial Narrow,Regular"&amp;5&amp;Z&amp;F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</dc:creator>
  <cp:keywords/>
  <dc:description/>
  <cp:lastModifiedBy>deputyauditor</cp:lastModifiedBy>
  <cp:lastPrinted>2022-11-09T03:02:21Z</cp:lastPrinted>
  <dcterms:created xsi:type="dcterms:W3CDTF">2010-11-02T15:51:16Z</dcterms:created>
  <dcterms:modified xsi:type="dcterms:W3CDTF">2022-11-09T03:09:48Z</dcterms:modified>
  <cp:category/>
  <cp:version/>
  <cp:contentType/>
  <cp:contentStatus/>
</cp:coreProperties>
</file>